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<sst xmlns="http://schemas.openxmlformats.org/spreadsheetml/2006/main" count="69" uniqueCount="60">
  <si>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</si>
  <si>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</si>
  <si>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</si>
  <si>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</si>
  <si>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</si>
  <si>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</si>
  <si>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</si>
  <si>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</si>
  <si>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</si>
  <si>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</si>
  <si>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</si>
  <si>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</si>
  <si>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</si>
  <si>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</si>
  <si>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</si>
  <si>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</si>
  <si>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</si>
  <si>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</si>
  <si>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</si>
  <si>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</si>
  <si>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</si>
  <si>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</si>
  <si>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</si>
  <si>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</si>
  <si>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</si>
  <si>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</si>
  <si>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</si>
  <si>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</si>
  <si>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</si>
  <si>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</si>
  <si>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</si>
  <si>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</si>
  <si>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</si>
  <si>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</si>
  <si>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</si>
  <si>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</si>
  <si>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</si>
  <si>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</si>
  <si>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</si>
  <si>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</si>
  <si>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</si>
  <si>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</si>
  <si>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</si>
  <si>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</si>
  <si>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</si>
  <si>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</si>
  <si>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</si>
  <si>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</si>
  <si>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</si>
  <si>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</si>
  <si>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P</t>
  </si>
  <si>
    <t>Ο</t>
  </si>
  <si>
    <t>x</t>
  </si>
  <si>
    <t>Σεπτέμβριος 2022</t>
  </si>
  <si>
    <t>Οκτώβριος 2021</t>
  </si>
  <si>
    <t>Μεταβολή Οκτώβριος
2021-2022</t>
  </si>
  <si>
    <t>Μεταβολή Σεπτ.-Οκτ. 2022</t>
  </si>
  <si>
    <t xml:space="preserve">            Ετήσια μεταβολή και μηνιαία μεταβολή: Οκτώβριος 2021-2022</t>
  </si>
  <si>
    <t xml:space="preserve">            και Σεπτέμβριος-Οκτώβριος 2022</t>
  </si>
  <si>
    <t>Οκτώβριος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</si>
</sst>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25" fillId="0" borderId="0" xfId="0" applyFont="1"/>
    <xf numFmtId="0" fontId="26" fillId="4" borderId="11" xfId="0" applyFont="1" applyFill="1" applyBorder="1"/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NumberFormat="1" applyFont="1" applyBorder="1"/>
    <xf numFmtId="0" fontId="25" fillId="0" borderId="7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Οκτώβριο του 2021 και 2022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85</c:v>
                </c:pt>
                <c:pt idx="1">
                  <c:v>17</c:v>
                </c:pt>
                <c:pt idx="2">
                  <c:v>787</c:v>
                </c:pt>
                <c:pt idx="3">
                  <c:v>6</c:v>
                </c:pt>
                <c:pt idx="4">
                  <c:v>51</c:v>
                </c:pt>
                <c:pt idx="5">
                  <c:v>969</c:v>
                </c:pt>
                <c:pt idx="6">
                  <c:v>2283</c:v>
                </c:pt>
                <c:pt idx="7">
                  <c:v>390</c:v>
                </c:pt>
                <c:pt idx="8">
                  <c:v>1325</c:v>
                </c:pt>
                <c:pt idx="9">
                  <c:v>327</c:v>
                </c:pt>
                <c:pt idx="10">
                  <c:v>701</c:v>
                </c:pt>
                <c:pt idx="11">
                  <c:v>88</c:v>
                </c:pt>
                <c:pt idx="12">
                  <c:v>612</c:v>
                </c:pt>
                <c:pt idx="13">
                  <c:v>403</c:v>
                </c:pt>
                <c:pt idx="14">
                  <c:v>2054</c:v>
                </c:pt>
                <c:pt idx="15">
                  <c:v>876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86</c:v>
                </c:pt>
                <c:pt idx="1">
                  <c:v>9</c:v>
                </c:pt>
                <c:pt idx="2">
                  <c:v>718</c:v>
                </c:pt>
                <c:pt idx="3">
                  <c:v>10</c:v>
                </c:pt>
                <c:pt idx="4">
                  <c:v>36</c:v>
                </c:pt>
                <c:pt idx="5">
                  <c:v>1005</c:v>
                </c:pt>
                <c:pt idx="6">
                  <c:v>2031</c:v>
                </c:pt>
                <c:pt idx="7">
                  <c:v>370</c:v>
                </c:pt>
                <c:pt idx="8">
                  <c:v>1319</c:v>
                </c:pt>
                <c:pt idx="9">
                  <c:v>394</c:v>
                </c:pt>
                <c:pt idx="10">
                  <c:v>1122</c:v>
                </c:pt>
                <c:pt idx="11">
                  <c:v>101</c:v>
                </c:pt>
                <c:pt idx="12">
                  <c:v>708</c:v>
                </c:pt>
                <c:pt idx="13">
                  <c:v>396</c:v>
                </c:pt>
                <c:pt idx="14">
                  <c:v>2082</c:v>
                </c:pt>
                <c:pt idx="15">
                  <c:v>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94944"/>
        <c:axId val="201847936"/>
      </c:barChart>
      <c:catAx>
        <c:axId val="187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20184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4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779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Οκτώβριος</a:t>
            </a: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1</c:v>
                </c:pt>
                <c:pt idx="1">
                  <c:v>-8</c:v>
                </c:pt>
                <c:pt idx="2">
                  <c:v>-69</c:v>
                </c:pt>
                <c:pt idx="3">
                  <c:v>4</c:v>
                </c:pt>
                <c:pt idx="4">
                  <c:v>-15</c:v>
                </c:pt>
                <c:pt idx="5">
                  <c:v>36</c:v>
                </c:pt>
                <c:pt idx="6">
                  <c:v>-252</c:v>
                </c:pt>
                <c:pt idx="7">
                  <c:v>-20</c:v>
                </c:pt>
                <c:pt idx="8">
                  <c:v>-6</c:v>
                </c:pt>
                <c:pt idx="9">
                  <c:v>67</c:v>
                </c:pt>
                <c:pt idx="10">
                  <c:v>421</c:v>
                </c:pt>
                <c:pt idx="11">
                  <c:v>13</c:v>
                </c:pt>
                <c:pt idx="12">
                  <c:v>96</c:v>
                </c:pt>
                <c:pt idx="13">
                  <c:v>-7</c:v>
                </c:pt>
                <c:pt idx="14">
                  <c:v>28</c:v>
                </c:pt>
                <c:pt idx="15">
                  <c:v>-80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61184"/>
        <c:axId val="203006336"/>
      </c:barChart>
      <c:catAx>
        <c:axId val="202861184"/>
        <c:scaling>
          <c:orientation val="minMax"/>
        </c:scaling>
        <c:delete val="1"/>
        <c:axPos val="l"/>
        <c:majorTickMark val="out"/>
        <c:minorTickMark val="none"/>
        <c:tickLblPos val="nextTo"/>
        <c:crossAx val="203006336"/>
        <c:crosses val="autoZero"/>
        <c:auto val="1"/>
        <c:lblAlgn val="ctr"/>
        <c:lblOffset val="100"/>
        <c:noMultiLvlLbl val="0"/>
      </c:catAx>
      <c:valAx>
        <c:axId val="2030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2028611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Z22" sqref="Z22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82" t="s">
        <v>21</v>
      </c>
      <c r="D1" s="82"/>
      <c r="E1" s="82"/>
      <c r="F1" s="82"/>
      <c r="G1" s="82"/>
      <c r="H1" s="82"/>
      <c r="I1" s="82"/>
      <c r="J1" s="82"/>
      <c r="K1" s="82"/>
      <c r="L1" s="8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57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58</v>
      </c>
      <c r="E3" s="39"/>
      <c r="F3" s="39"/>
      <c r="G3" s="39"/>
      <c r="H3" s="39"/>
      <c r="I3" s="85"/>
      <c r="J3" s="85"/>
      <c r="K3" s="85"/>
      <c r="L3" s="85"/>
      <c r="M3" s="85"/>
      <c r="N3" s="8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83" t="s">
        <v>53</v>
      </c>
      <c r="F5" s="83"/>
      <c r="G5" s="86" t="s">
        <v>56</v>
      </c>
      <c r="H5" s="83"/>
      <c r="I5" s="83" t="s">
        <v>54</v>
      </c>
      <c r="J5" s="83"/>
      <c r="K5" s="83" t="s">
        <v>59</v>
      </c>
      <c r="L5" s="83"/>
      <c r="M5" s="83" t="s">
        <v>55</v>
      </c>
      <c r="N5" s="84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81"/>
      <c r="R6" s="8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2021</v>
      </c>
      <c r="R7" s="67">
        <v>2022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95</v>
      </c>
      <c r="F8" s="46">
        <f>E8/E24</f>
        <v>8.1826012058570201E-3</v>
      </c>
      <c r="G8" s="47">
        <f t="shared" ref="G8:G23" si="0">K8-E8</f>
        <v>-9</v>
      </c>
      <c r="H8" s="73">
        <f t="shared" ref="H8:H23" si="1">G8/E8</f>
        <v>-9.4736842105263161E-2</v>
      </c>
      <c r="I8" s="37">
        <v>85</v>
      </c>
      <c r="J8" s="74">
        <f>I8/I24</f>
        <v>7.745580462912338E-3</v>
      </c>
      <c r="K8" s="87">
        <v>86</v>
      </c>
      <c r="L8" s="46">
        <f>K8/K24</f>
        <v>7.6902441205401054E-3</v>
      </c>
      <c r="M8" s="48">
        <f t="shared" ref="M8:M23" si="2">K8-I8</f>
        <v>1</v>
      </c>
      <c r="N8" s="35">
        <f t="shared" ref="N8:N23" si="3">M8/I8</f>
        <v>1.1764705882352941E-2</v>
      </c>
      <c r="O8" s="26"/>
      <c r="P8" s="65"/>
      <c r="Q8" s="37">
        <f t="shared" ref="Q8:Q23" si="4">I8</f>
        <v>85</v>
      </c>
      <c r="R8" s="37">
        <f>K8</f>
        <v>86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9</v>
      </c>
      <c r="F9" s="46">
        <f>E9/E24</f>
        <v>7.7519379844961239E-4</v>
      </c>
      <c r="G9" s="47">
        <f t="shared" si="0"/>
        <v>0</v>
      </c>
      <c r="H9" s="73">
        <f t="shared" si="1"/>
        <v>0</v>
      </c>
      <c r="I9" s="37">
        <v>17</v>
      </c>
      <c r="J9" s="74">
        <f>I9/I24</f>
        <v>1.5491160925824676E-3</v>
      </c>
      <c r="K9" s="87">
        <v>9</v>
      </c>
      <c r="L9" s="46">
        <f>K9/K24</f>
        <v>8.0479298935884824E-4</v>
      </c>
      <c r="M9" s="48">
        <f t="shared" si="2"/>
        <v>-8</v>
      </c>
      <c r="N9" s="35">
        <f t="shared" si="3"/>
        <v>-0.47058823529411764</v>
      </c>
      <c r="O9" s="26"/>
      <c r="P9" s="1"/>
      <c r="Q9" s="37">
        <f t="shared" si="4"/>
        <v>17</v>
      </c>
      <c r="R9" s="37">
        <f t="shared" ref="R9:R23" si="5">K9</f>
        <v>9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753</v>
      </c>
      <c r="F10" s="46">
        <f>E10/E24</f>
        <v>6.4857881136950901E-2</v>
      </c>
      <c r="G10" s="47">
        <f t="shared" si="0"/>
        <v>-35</v>
      </c>
      <c r="H10" s="73">
        <f t="shared" si="1"/>
        <v>-4.6480743691899071E-2</v>
      </c>
      <c r="I10" s="37">
        <v>787</v>
      </c>
      <c r="J10" s="74">
        <f>I10/I24</f>
        <v>7.1714962638964833E-2</v>
      </c>
      <c r="K10" s="87">
        <v>718</v>
      </c>
      <c r="L10" s="46">
        <f>K10/K24</f>
        <v>6.4204596262183666E-2</v>
      </c>
      <c r="M10" s="48">
        <f t="shared" si="2"/>
        <v>-69</v>
      </c>
      <c r="N10" s="35">
        <f t="shared" si="3"/>
        <v>-8.7674714104193141E-2</v>
      </c>
      <c r="O10" s="26"/>
      <c r="P10" s="66"/>
      <c r="Q10" s="37">
        <f t="shared" si="4"/>
        <v>787</v>
      </c>
      <c r="R10" s="37">
        <f t="shared" si="5"/>
        <v>718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9</v>
      </c>
      <c r="F11" s="46">
        <f>E11/E24</f>
        <v>7.7519379844961239E-4</v>
      </c>
      <c r="G11" s="47">
        <f t="shared" si="0"/>
        <v>1</v>
      </c>
      <c r="H11" s="73">
        <f t="shared" si="1"/>
        <v>0.1111111111111111</v>
      </c>
      <c r="I11" s="37">
        <v>6</v>
      </c>
      <c r="J11" s="74">
        <f>I11/I24</f>
        <v>5.4674685620557679E-4</v>
      </c>
      <c r="K11" s="87">
        <v>10</v>
      </c>
      <c r="L11" s="46">
        <f>K11/K24</f>
        <v>8.9421443262094249E-4</v>
      </c>
      <c r="M11" s="48">
        <f t="shared" si="2"/>
        <v>4</v>
      </c>
      <c r="N11" s="35">
        <f t="shared" si="3"/>
        <v>0.66666666666666663</v>
      </c>
      <c r="O11" s="26"/>
      <c r="P11" s="5"/>
      <c r="Q11" s="37">
        <f t="shared" si="4"/>
        <v>6</v>
      </c>
      <c r="R11" s="37">
        <f t="shared" si="5"/>
        <v>10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36</v>
      </c>
      <c r="F12" s="46">
        <f>E12/E24</f>
        <v>3.1007751937984496E-3</v>
      </c>
      <c r="G12" s="47">
        <f t="shared" si="0"/>
        <v>0</v>
      </c>
      <c r="H12" s="73">
        <f t="shared" si="1"/>
        <v>0</v>
      </c>
      <c r="I12" s="37">
        <v>51</v>
      </c>
      <c r="J12" s="74">
        <f>I12/I24</f>
        <v>4.6473482777474031E-3</v>
      </c>
      <c r="K12" s="87">
        <v>36</v>
      </c>
      <c r="L12" s="46">
        <f>K12/K24</f>
        <v>3.219171957435393E-3</v>
      </c>
      <c r="M12" s="48">
        <f t="shared" si="2"/>
        <v>-15</v>
      </c>
      <c r="N12" s="35">
        <f t="shared" si="3"/>
        <v>-0.29411764705882354</v>
      </c>
      <c r="O12" s="26"/>
      <c r="P12" s="5"/>
      <c r="Q12" s="37">
        <f t="shared" si="4"/>
        <v>51</v>
      </c>
      <c r="R12" s="37">
        <f t="shared" si="5"/>
        <v>36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ht="15" x14ac:dyDescent="0.25">
      <c r="A13" s="33" t="s">
        <v>41</v>
      </c>
      <c r="B13" s="33" t="s">
        <v>27</v>
      </c>
      <c r="C13" s="56">
        <v>6</v>
      </c>
      <c r="D13" s="50" t="s">
        <v>10</v>
      </c>
      <c r="E13" s="37">
        <v>1041</v>
      </c>
      <c r="F13" s="46">
        <f>E13/E24</f>
        <v>8.9664082687338498E-2</v>
      </c>
      <c r="G13" s="47">
        <f t="shared" si="0"/>
        <v>-36</v>
      </c>
      <c r="H13" s="73">
        <f t="shared" si="1"/>
        <v>-3.4582132564841501E-2</v>
      </c>
      <c r="I13" s="37">
        <v>969</v>
      </c>
      <c r="J13" s="74">
        <f>I13/I24</f>
        <v>8.8299617277200662E-2</v>
      </c>
      <c r="K13" s="88">
        <v>1005</v>
      </c>
      <c r="L13" s="46">
        <f>K13/K24</f>
        <v>8.9868550478404724E-2</v>
      </c>
      <c r="M13" s="48">
        <f t="shared" si="2"/>
        <v>36</v>
      </c>
      <c r="N13" s="35">
        <f t="shared" si="3"/>
        <v>3.7151702786377708E-2</v>
      </c>
      <c r="O13" s="26"/>
      <c r="P13" s="5"/>
      <c r="Q13" s="37">
        <f t="shared" si="4"/>
        <v>969</v>
      </c>
      <c r="R13" s="37">
        <f t="shared" si="5"/>
        <v>1005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ht="15" x14ac:dyDescent="0.25">
      <c r="A14" s="33" t="s">
        <v>42</v>
      </c>
      <c r="B14" s="33" t="s">
        <v>28</v>
      </c>
      <c r="C14" s="56">
        <v>7</v>
      </c>
      <c r="D14" s="49" t="s">
        <v>11</v>
      </c>
      <c r="E14" s="37">
        <v>2094</v>
      </c>
      <c r="F14" s="46">
        <f>E14/E24</f>
        <v>0.18036175710594315</v>
      </c>
      <c r="G14" s="47">
        <f t="shared" si="0"/>
        <v>-63</v>
      </c>
      <c r="H14" s="73">
        <f t="shared" si="1"/>
        <v>-3.0085959885386818E-2</v>
      </c>
      <c r="I14" s="37">
        <v>2283</v>
      </c>
      <c r="J14" s="74">
        <f>I14/I24</f>
        <v>0.20803717878622197</v>
      </c>
      <c r="K14" s="88">
        <v>2031</v>
      </c>
      <c r="L14" s="46">
        <f>K14/K24</f>
        <v>0.18161495126531343</v>
      </c>
      <c r="M14" s="48">
        <f t="shared" si="2"/>
        <v>-252</v>
      </c>
      <c r="N14" s="35">
        <f t="shared" si="3"/>
        <v>-0.11038107752956636</v>
      </c>
      <c r="O14" s="26"/>
      <c r="P14" s="5"/>
      <c r="Q14" s="37">
        <f t="shared" si="4"/>
        <v>2283</v>
      </c>
      <c r="R14" s="37">
        <f t="shared" si="5"/>
        <v>2031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378</v>
      </c>
      <c r="F15" s="46">
        <f>E15/E24</f>
        <v>3.255813953488372E-2</v>
      </c>
      <c r="G15" s="47">
        <f t="shared" si="0"/>
        <v>-8</v>
      </c>
      <c r="H15" s="73">
        <f t="shared" si="1"/>
        <v>-2.1164021164021163E-2</v>
      </c>
      <c r="I15" s="37">
        <v>390</v>
      </c>
      <c r="J15" s="74">
        <f>I15/I24</f>
        <v>3.5538545653362494E-2</v>
      </c>
      <c r="K15" s="87">
        <v>370</v>
      </c>
      <c r="L15" s="46">
        <f>K15/K24</f>
        <v>3.3085934006974869E-2</v>
      </c>
      <c r="M15" s="48">
        <f t="shared" si="2"/>
        <v>-20</v>
      </c>
      <c r="N15" s="35">
        <f t="shared" si="3"/>
        <v>-5.128205128205128E-2</v>
      </c>
      <c r="O15" s="26"/>
      <c r="P15" s="5"/>
      <c r="Q15" s="37">
        <f t="shared" si="4"/>
        <v>390</v>
      </c>
      <c r="R15" s="37">
        <f t="shared" si="5"/>
        <v>370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ht="15" x14ac:dyDescent="0.25">
      <c r="A16" s="33" t="s">
        <v>44</v>
      </c>
      <c r="B16" s="33" t="s">
        <v>30</v>
      </c>
      <c r="C16" s="56">
        <v>9</v>
      </c>
      <c r="D16" s="50" t="s">
        <v>13</v>
      </c>
      <c r="E16" s="37">
        <v>1207</v>
      </c>
      <c r="F16" s="46">
        <f>E16/E24</f>
        <v>0.10396210163652024</v>
      </c>
      <c r="G16" s="47">
        <f t="shared" si="0"/>
        <v>112</v>
      </c>
      <c r="H16" s="73">
        <f t="shared" si="1"/>
        <v>9.2792046396023203E-2</v>
      </c>
      <c r="I16" s="37">
        <v>1325</v>
      </c>
      <c r="J16" s="74">
        <f>I16/I24</f>
        <v>0.12073993074539821</v>
      </c>
      <c r="K16" s="88">
        <v>1319</v>
      </c>
      <c r="L16" s="46">
        <f>K16/K24</f>
        <v>0.11794688366270231</v>
      </c>
      <c r="M16" s="48">
        <f t="shared" si="2"/>
        <v>-6</v>
      </c>
      <c r="N16" s="35">
        <f t="shared" si="3"/>
        <v>-4.528301886792453E-3</v>
      </c>
      <c r="O16" s="26"/>
      <c r="P16" s="5"/>
      <c r="Q16" s="37">
        <f t="shared" si="4"/>
        <v>1325</v>
      </c>
      <c r="R16" s="37">
        <f t="shared" si="5"/>
        <v>1319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406</v>
      </c>
      <c r="F17" s="46">
        <f>E17/E24</f>
        <v>3.4969853574504738E-2</v>
      </c>
      <c r="G17" s="47">
        <f t="shared" si="0"/>
        <v>-12</v>
      </c>
      <c r="H17" s="73">
        <f t="shared" si="1"/>
        <v>-2.9556650246305417E-2</v>
      </c>
      <c r="I17" s="37">
        <v>327</v>
      </c>
      <c r="J17" s="74">
        <f>I17/I24</f>
        <v>2.9797703663203938E-2</v>
      </c>
      <c r="K17" s="87">
        <v>394</v>
      </c>
      <c r="L17" s="46">
        <f>K17/K24</f>
        <v>3.5232048645265135E-2</v>
      </c>
      <c r="M17" s="48">
        <f t="shared" si="2"/>
        <v>67</v>
      </c>
      <c r="N17" s="35">
        <f t="shared" si="3"/>
        <v>0.20489296636085627</v>
      </c>
      <c r="O17" s="26"/>
      <c r="P17" s="5"/>
      <c r="Q17" s="37">
        <f t="shared" si="4"/>
        <v>327</v>
      </c>
      <c r="R17" s="37">
        <f t="shared" si="5"/>
        <v>394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ht="15" x14ac:dyDescent="0.25">
      <c r="A18" s="33" t="s">
        <v>46</v>
      </c>
      <c r="B18" s="33" t="s">
        <v>32</v>
      </c>
      <c r="C18" s="56">
        <v>11</v>
      </c>
      <c r="D18" s="45" t="s">
        <v>15</v>
      </c>
      <c r="E18" s="37">
        <v>1124</v>
      </c>
      <c r="F18" s="46">
        <f>E18/E24</f>
        <v>9.6813092161929376E-2</v>
      </c>
      <c r="G18" s="47">
        <f t="shared" si="0"/>
        <v>-2</v>
      </c>
      <c r="H18" s="73">
        <f t="shared" si="1"/>
        <v>-1.7793594306049821E-3</v>
      </c>
      <c r="I18" s="37">
        <v>701</v>
      </c>
      <c r="J18" s="74">
        <f>I18/I24</f>
        <v>6.3878257700018232E-2</v>
      </c>
      <c r="K18" s="88">
        <v>1122</v>
      </c>
      <c r="L18" s="46">
        <f>K18/K24</f>
        <v>0.10033085934006974</v>
      </c>
      <c r="M18" s="48">
        <f t="shared" si="2"/>
        <v>421</v>
      </c>
      <c r="N18" s="35">
        <f t="shared" si="3"/>
        <v>0.60057061340941509</v>
      </c>
      <c r="O18" s="26"/>
      <c r="P18" s="5"/>
      <c r="Q18" s="37">
        <f t="shared" si="4"/>
        <v>701</v>
      </c>
      <c r="R18" s="37">
        <f t="shared" si="5"/>
        <v>1122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98</v>
      </c>
      <c r="F19" s="46">
        <f>E19/E24</f>
        <v>8.4409991386735581E-3</v>
      </c>
      <c r="G19" s="47">
        <f t="shared" si="0"/>
        <v>3</v>
      </c>
      <c r="H19" s="73">
        <f t="shared" si="1"/>
        <v>3.0612244897959183E-2</v>
      </c>
      <c r="I19" s="37">
        <v>88</v>
      </c>
      <c r="J19" s="74">
        <f>I19/I24</f>
        <v>8.0189538910151268E-3</v>
      </c>
      <c r="K19" s="87">
        <v>101</v>
      </c>
      <c r="L19" s="46">
        <f>K19/K24</f>
        <v>9.0315657694715196E-3</v>
      </c>
      <c r="M19" s="48">
        <f t="shared" si="2"/>
        <v>13</v>
      </c>
      <c r="N19" s="35">
        <f t="shared" si="3"/>
        <v>0.14772727272727273</v>
      </c>
      <c r="O19" s="26"/>
      <c r="P19" s="5"/>
      <c r="Q19" s="37">
        <f t="shared" si="4"/>
        <v>88</v>
      </c>
      <c r="R19" s="37">
        <f t="shared" si="5"/>
        <v>101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783</v>
      </c>
      <c r="F20" s="46">
        <f>E20/E24</f>
        <v>6.7441860465116285E-2</v>
      </c>
      <c r="G20" s="47">
        <f t="shared" si="0"/>
        <v>-75</v>
      </c>
      <c r="H20" s="73">
        <f t="shared" si="1"/>
        <v>-9.5785440613026823E-2</v>
      </c>
      <c r="I20" s="37">
        <v>612</v>
      </c>
      <c r="J20" s="74">
        <f>I20/I24</f>
        <v>5.5768179332968834E-2</v>
      </c>
      <c r="K20" s="87">
        <v>708</v>
      </c>
      <c r="L20" s="46">
        <f>K20/K24</f>
        <v>6.3310381829562723E-2</v>
      </c>
      <c r="M20" s="48">
        <f t="shared" si="2"/>
        <v>96</v>
      </c>
      <c r="N20" s="35">
        <f t="shared" si="3"/>
        <v>0.15686274509803921</v>
      </c>
      <c r="O20" s="26"/>
      <c r="P20" s="5"/>
      <c r="Q20" s="37">
        <f t="shared" si="4"/>
        <v>612</v>
      </c>
      <c r="R20" s="37">
        <f t="shared" si="5"/>
        <v>708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50</v>
      </c>
      <c r="B21" s="34" t="s">
        <v>51</v>
      </c>
      <c r="C21" s="56">
        <v>14</v>
      </c>
      <c r="D21" s="45" t="s">
        <v>18</v>
      </c>
      <c r="E21" s="37">
        <v>594</v>
      </c>
      <c r="F21" s="46">
        <f>E21/E24</f>
        <v>5.1162790697674418E-2</v>
      </c>
      <c r="G21" s="47">
        <f t="shared" si="0"/>
        <v>-198</v>
      </c>
      <c r="H21" s="73">
        <f t="shared" si="1"/>
        <v>-0.33333333333333331</v>
      </c>
      <c r="I21" s="37">
        <v>403</v>
      </c>
      <c r="J21" s="74">
        <f>I21/I24</f>
        <v>3.6723163841807911E-2</v>
      </c>
      <c r="K21" s="87">
        <v>396</v>
      </c>
      <c r="L21" s="46">
        <f>K21/K24</f>
        <v>3.5410891531789321E-2</v>
      </c>
      <c r="M21" s="48">
        <f t="shared" si="2"/>
        <v>-7</v>
      </c>
      <c r="N21" s="35">
        <f t="shared" si="3"/>
        <v>-1.7369727047146403E-2</v>
      </c>
      <c r="O21" s="26"/>
      <c r="P21" s="5"/>
      <c r="Q21" s="37">
        <f t="shared" si="4"/>
        <v>403</v>
      </c>
      <c r="R21" s="37">
        <f t="shared" si="5"/>
        <v>396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ht="15" x14ac:dyDescent="0.25">
      <c r="C22" s="56">
        <v>15</v>
      </c>
      <c r="D22" s="45" t="s">
        <v>19</v>
      </c>
      <c r="E22" s="37">
        <v>2146</v>
      </c>
      <c r="F22" s="46">
        <f>E22/E24</f>
        <v>0.18484065460809646</v>
      </c>
      <c r="G22" s="47">
        <f t="shared" si="0"/>
        <v>-64</v>
      </c>
      <c r="H22" s="73">
        <f t="shared" si="1"/>
        <v>-2.9822926374650512E-2</v>
      </c>
      <c r="I22" s="37">
        <v>2054</v>
      </c>
      <c r="J22" s="74">
        <f>I22/I24</f>
        <v>0.18716967377437579</v>
      </c>
      <c r="K22" s="88">
        <v>2082</v>
      </c>
      <c r="L22" s="46">
        <f>K22/K24</f>
        <v>0.18617544487168022</v>
      </c>
      <c r="M22" s="48">
        <f t="shared" si="2"/>
        <v>28</v>
      </c>
      <c r="N22" s="35">
        <f t="shared" si="3"/>
        <v>1.3631937682570594E-2</v>
      </c>
      <c r="O22" s="26"/>
      <c r="P22" s="5"/>
      <c r="Q22" s="37">
        <f t="shared" si="4"/>
        <v>2054</v>
      </c>
      <c r="R22" s="37">
        <f t="shared" si="5"/>
        <v>2082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A23" t="s">
        <v>52</v>
      </c>
      <c r="B23" t="s">
        <v>52</v>
      </c>
      <c r="C23" s="56">
        <v>16</v>
      </c>
      <c r="D23" s="49" t="s">
        <v>20</v>
      </c>
      <c r="E23" s="37">
        <v>837</v>
      </c>
      <c r="F23" s="46">
        <f>E23/E24</f>
        <v>7.2093023255813959E-2</v>
      </c>
      <c r="G23" s="47">
        <f t="shared" si="0"/>
        <v>-41</v>
      </c>
      <c r="H23" s="73">
        <f t="shared" si="1"/>
        <v>-4.8984468339307051E-2</v>
      </c>
      <c r="I23" s="70">
        <v>876</v>
      </c>
      <c r="J23" s="74">
        <f>I23/I24</f>
        <v>7.9825041006014216E-2</v>
      </c>
      <c r="K23" s="87">
        <v>796</v>
      </c>
      <c r="L23" s="46">
        <f>K23/K24</f>
        <v>7.1179468836627027E-2</v>
      </c>
      <c r="M23" s="48">
        <f t="shared" si="2"/>
        <v>-80</v>
      </c>
      <c r="N23" s="35">
        <f t="shared" si="3"/>
        <v>-9.1324200913242004E-2</v>
      </c>
      <c r="O23" s="26"/>
      <c r="P23" s="5"/>
      <c r="Q23" s="37">
        <f t="shared" si="4"/>
        <v>876</v>
      </c>
      <c r="R23" s="37">
        <f t="shared" si="5"/>
        <v>796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11610</v>
      </c>
      <c r="F24" s="60">
        <f>E24/E24</f>
        <v>1</v>
      </c>
      <c r="G24" s="71">
        <f t="shared" ref="G24" si="6">K24-E24</f>
        <v>-427</v>
      </c>
      <c r="H24" s="61">
        <f t="shared" ref="H24" si="7">G24/E24</f>
        <v>-3.6778639104220502E-2</v>
      </c>
      <c r="I24" s="62">
        <f>SUM(I8:I23)</f>
        <v>10974</v>
      </c>
      <c r="J24" s="60">
        <f>I24/I24</f>
        <v>1</v>
      </c>
      <c r="K24" s="59">
        <f>SUM(K8:K23)</f>
        <v>11183</v>
      </c>
      <c r="L24" s="60">
        <f>K24/K24</f>
        <v>1</v>
      </c>
      <c r="M24" s="62">
        <f t="shared" ref="M24" si="8">K24-I24</f>
        <v>209</v>
      </c>
      <c r="N24" s="72">
        <f t="shared" ref="N24" si="9">M24/I24</f>
        <v>1.9045015491160926E-2</v>
      </c>
      <c r="O24" s="27"/>
      <c r="P24" s="5"/>
      <c r="Q24" s="68">
        <f>SUM(Q8:Q23)</f>
        <v>10974</v>
      </c>
      <c r="R24" s="69">
        <f>SUM(R8:R23)</f>
        <v>11183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ht="15" x14ac:dyDescent="0.25">
      <c r="A25" s="76"/>
      <c r="B25" s="77"/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ht="15" x14ac:dyDescent="0.25">
      <c r="A26" s="78"/>
      <c r="B26" s="78"/>
      <c r="AE26" s="26"/>
      <c r="AF26" s="26"/>
      <c r="AG26" s="26"/>
      <c r="AH26" s="26"/>
      <c r="AI26" s="26"/>
      <c r="AJ26" s="26"/>
    </row>
    <row r="27" spans="1:37" ht="15" x14ac:dyDescent="0.25">
      <c r="A27" s="78"/>
      <c r="B27" s="78"/>
      <c r="AE27" s="26"/>
      <c r="AF27" s="26"/>
      <c r="AG27" s="26"/>
      <c r="AH27" s="26"/>
      <c r="AI27" s="26"/>
      <c r="AJ27" s="26"/>
    </row>
    <row r="28" spans="1:37" ht="15" x14ac:dyDescent="0.25">
      <c r="A28" s="78"/>
      <c r="B28" s="78"/>
      <c r="AE28" s="26"/>
      <c r="AF28" s="26"/>
      <c r="AG28" s="26"/>
      <c r="AH28" s="26"/>
      <c r="AI28" s="26"/>
      <c r="AJ28" s="26"/>
    </row>
    <row r="29" spans="1:37" ht="15" x14ac:dyDescent="0.25">
      <c r="A29" s="78"/>
      <c r="B29" s="78"/>
      <c r="AE29" s="26"/>
      <c r="AF29" s="26"/>
      <c r="AG29" s="26"/>
      <c r="AH29" s="26"/>
      <c r="AI29" s="26"/>
      <c r="AJ29" s="26"/>
    </row>
    <row r="30" spans="1:37" ht="15" x14ac:dyDescent="0.25">
      <c r="A30" s="78"/>
      <c r="B30" s="78"/>
      <c r="AE30" s="26"/>
      <c r="AF30" s="26"/>
      <c r="AG30" s="26"/>
      <c r="AH30" s="26"/>
      <c r="AI30" s="26"/>
      <c r="AJ30" s="26"/>
    </row>
    <row r="31" spans="1:37" ht="15" x14ac:dyDescent="0.25">
      <c r="A31" s="78"/>
      <c r="B31" s="78"/>
      <c r="AH31" s="1"/>
    </row>
    <row r="32" spans="1:37" ht="15" x14ac:dyDescent="0.25">
      <c r="A32" s="78"/>
      <c r="B32" s="78"/>
      <c r="AH32" s="2"/>
    </row>
    <row r="33" spans="1:35" ht="15" x14ac:dyDescent="0.25">
      <c r="A33" s="78"/>
      <c r="B33" s="78"/>
      <c r="AI33" s="2"/>
    </row>
    <row r="34" spans="1:35" ht="15" x14ac:dyDescent="0.25">
      <c r="A34" s="78"/>
      <c r="B34" s="78"/>
      <c r="AI34" s="2"/>
    </row>
    <row r="35" spans="1:35" ht="15" x14ac:dyDescent="0.25">
      <c r="A35" s="78"/>
      <c r="B35" s="78"/>
      <c r="AI35" s="2"/>
    </row>
    <row r="36" spans="1:35" ht="15" x14ac:dyDescent="0.25">
      <c r="A36" s="78"/>
      <c r="B36" s="78"/>
      <c r="AI36" s="2"/>
    </row>
    <row r="37" spans="1:35" ht="15" x14ac:dyDescent="0.25">
      <c r="A37" s="78"/>
      <c r="B37" s="78"/>
    </row>
    <row r="38" spans="1:35" ht="15" x14ac:dyDescent="0.25">
      <c r="A38" s="78"/>
      <c r="B38" s="78"/>
    </row>
    <row r="39" spans="1:35" ht="15" x14ac:dyDescent="0.25">
      <c r="A39" s="78"/>
      <c r="B39" s="78"/>
    </row>
    <row r="40" spans="1:35" ht="15" x14ac:dyDescent="0.25">
      <c r="A40" s="79"/>
      <c r="B40" s="80"/>
    </row>
    <row r="41" spans="1:35" x14ac:dyDescent="0.2">
      <c r="A41" s="79"/>
      <c r="B41" s="79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2022-11-01T08:47:01Z</cp:lastPrinted>
  <dcterms:created xsi:type="dcterms:W3CDTF">2003-06-02T05:51:50Z</dcterms:created>
  <dcterms:modified xsi:type="dcterms:W3CDTF">2022-11-01T08:47:02Z</dcterms:modified>
</cp:coreProperties>
</file>